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 U W\Downloads\"/>
    </mc:Choice>
  </mc:AlternateContent>
  <xr:revisionPtr revIDLastSave="0" documentId="13_ncr:1_{CCAEB807-89BE-4DEF-8C80-84D975129177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zał.1-nabiał" sheetId="1" r:id="rId1"/>
  </sheets>
  <definedNames>
    <definedName name="_xlnm.Print_Area" localSheetId="0">'zał.1-nabiał'!$A$1:$L$61</definedName>
  </definedNames>
  <calcPr calcId="191029"/>
</workbook>
</file>

<file path=xl/calcChain.xml><?xml version="1.0" encoding="utf-8"?>
<calcChain xmlns="http://schemas.openxmlformats.org/spreadsheetml/2006/main">
  <c r="K43" i="1" l="1"/>
  <c r="K41" i="1"/>
  <c r="K36" i="1"/>
  <c r="K27" i="1"/>
  <c r="K28" i="1"/>
  <c r="K29" i="1"/>
  <c r="K30" i="1"/>
  <c r="K31" i="1"/>
  <c r="K23" i="1"/>
  <c r="K24" i="1"/>
  <c r="K21" i="1"/>
  <c r="K19" i="1"/>
  <c r="K14" i="1"/>
  <c r="K10" i="1"/>
  <c r="F43" i="1"/>
  <c r="L43" i="1" s="1"/>
  <c r="F30" i="1"/>
  <c r="L30" i="1" s="1"/>
  <c r="F31" i="1"/>
  <c r="I31" i="1" s="1"/>
  <c r="F27" i="1"/>
  <c r="I27" i="1" s="1"/>
  <c r="F28" i="1"/>
  <c r="I28" i="1" s="1"/>
  <c r="F29" i="1"/>
  <c r="L29" i="1" s="1"/>
  <c r="F19" i="1"/>
  <c r="I19" i="1" s="1"/>
  <c r="F41" i="1"/>
  <c r="L41" i="1" s="1"/>
  <c r="F36" i="1"/>
  <c r="L36" i="1" s="1"/>
  <c r="F10" i="1"/>
  <c r="L10" i="1" s="1"/>
  <c r="F14" i="1"/>
  <c r="L14" i="1" s="1"/>
  <c r="F23" i="1"/>
  <c r="I23" i="1" s="1"/>
  <c r="F24" i="1"/>
  <c r="L24" i="1" s="1"/>
  <c r="F21" i="1"/>
  <c r="L21" i="1" s="1"/>
  <c r="I29" i="1" l="1"/>
  <c r="I43" i="1"/>
  <c r="I21" i="1"/>
  <c r="L19" i="1"/>
  <c r="I24" i="1"/>
  <c r="I10" i="1"/>
  <c r="L31" i="1"/>
  <c r="L28" i="1"/>
  <c r="L27" i="1"/>
  <c r="L23" i="1"/>
  <c r="I36" i="1"/>
  <c r="I14" i="1"/>
  <c r="I30" i="1"/>
  <c r="I41" i="1"/>
  <c r="K42" i="1"/>
  <c r="F42" i="1"/>
  <c r="I42" i="1" s="1"/>
  <c r="K40" i="1"/>
  <c r="F40" i="1"/>
  <c r="I40" i="1" s="1"/>
  <c r="K39" i="1"/>
  <c r="F39" i="1"/>
  <c r="I39" i="1" s="1"/>
  <c r="K38" i="1"/>
  <c r="F38" i="1"/>
  <c r="I38" i="1" s="1"/>
  <c r="K37" i="1"/>
  <c r="F37" i="1"/>
  <c r="I37" i="1" s="1"/>
  <c r="K35" i="1"/>
  <c r="F35" i="1"/>
  <c r="I35" i="1" s="1"/>
  <c r="K34" i="1"/>
  <c r="F34" i="1"/>
  <c r="I34" i="1" s="1"/>
  <c r="K33" i="1"/>
  <c r="F33" i="1"/>
  <c r="I33" i="1" s="1"/>
  <c r="K32" i="1"/>
  <c r="F32" i="1"/>
  <c r="I32" i="1" s="1"/>
  <c r="K26" i="1"/>
  <c r="F26" i="1"/>
  <c r="I26" i="1" s="1"/>
  <c r="K25" i="1"/>
  <c r="F25" i="1"/>
  <c r="I25" i="1" s="1"/>
  <c r="K22" i="1"/>
  <c r="F22" i="1"/>
  <c r="I22" i="1" s="1"/>
  <c r="K20" i="1"/>
  <c r="F20" i="1"/>
  <c r="I20" i="1" s="1"/>
  <c r="K18" i="1"/>
  <c r="F18" i="1"/>
  <c r="I18" i="1" s="1"/>
  <c r="K17" i="1"/>
  <c r="F17" i="1"/>
  <c r="I17" i="1" s="1"/>
  <c r="K16" i="1"/>
  <c r="F16" i="1"/>
  <c r="I16" i="1" s="1"/>
  <c r="K15" i="1"/>
  <c r="F15" i="1"/>
  <c r="I15" i="1" s="1"/>
  <c r="K13" i="1"/>
  <c r="F13" i="1"/>
  <c r="I13" i="1" s="1"/>
  <c r="K12" i="1"/>
  <c r="F12" i="1"/>
  <c r="I12" i="1" s="1"/>
  <c r="K11" i="1"/>
  <c r="F11" i="1"/>
  <c r="I11" i="1" s="1"/>
  <c r="K9" i="1"/>
  <c r="F9" i="1"/>
  <c r="I9" i="1" s="1"/>
  <c r="I44" i="1" l="1"/>
  <c r="L9" i="1"/>
  <c r="L11" i="1"/>
  <c r="L12" i="1"/>
  <c r="L13" i="1"/>
  <c r="L15" i="1"/>
  <c r="L16" i="1"/>
  <c r="L17" i="1"/>
  <c r="L18" i="1"/>
  <c r="L20" i="1"/>
  <c r="L22" i="1"/>
  <c r="L25" i="1"/>
  <c r="L26" i="1"/>
  <c r="L32" i="1"/>
  <c r="L33" i="1"/>
  <c r="L34" i="1"/>
  <c r="L35" i="1"/>
  <c r="L37" i="1"/>
  <c r="L38" i="1"/>
  <c r="L39" i="1"/>
  <c r="L40" i="1"/>
  <c r="L42" i="1"/>
  <c r="L44" i="1" l="1"/>
</calcChain>
</file>

<file path=xl/sharedStrings.xml><?xml version="1.0" encoding="utf-8"?>
<sst xmlns="http://schemas.openxmlformats.org/spreadsheetml/2006/main" count="89" uniqueCount="57">
  <si>
    <t>Nazwa produktu</t>
  </si>
  <si>
    <t>………………………………………………</t>
  </si>
  <si>
    <t>Podpis i pieczęć wykonawcy</t>
  </si>
  <si>
    <t>SUMA</t>
  </si>
  <si>
    <t>szt</t>
  </si>
  <si>
    <t>kg</t>
  </si>
  <si>
    <t>Jogurt naturlany gęsty op. 370 g bez cukru, skład: mleko, odtłuszczone mleko w proszku, żywe kultury bakterii</t>
  </si>
  <si>
    <t xml:space="preserve">Ser mozarrella kulka niedojrzewający w zalewie, skład: mleko, sól, kwasek cytrynowy, op. 125 g </t>
  </si>
  <si>
    <t xml:space="preserve">Ser żółty wędzony zawartość tłuszczu w suchej masie nie mniej niż 36% bez konserwantów </t>
  </si>
  <si>
    <t>Ser twarogowy półtłusty 3,5% skład: mleko pasteryzowane, żywe kultury bakterii</t>
  </si>
  <si>
    <t>Śmietana 30% karton 0,25 l</t>
  </si>
  <si>
    <t xml:space="preserve"> MLEKO, PRODUKTY MLECZNE, JAJA</t>
  </si>
  <si>
    <t>FORMULARZ ASORTYMENTOWO - CENOWY</t>
  </si>
  <si>
    <t>Lp.</t>
  </si>
  <si>
    <t>Miejska Stołówka</t>
  </si>
  <si>
    <t>jednostka miary</t>
  </si>
  <si>
    <t>cena jednostkowa netto</t>
  </si>
  <si>
    <t>stawka VAT</t>
  </si>
  <si>
    <t>cena jednostkowa brutto</t>
  </si>
  <si>
    <t>Wartość brutto (iloczyn kolumny 9x14)</t>
  </si>
  <si>
    <t>Jogurt naturlany gęsty 2% tłuszczu, op. 1 kg bez cukru i żelatyny, skład: mleko, odtłuszczone mleko w proszku, żywe kultury bakterii</t>
  </si>
  <si>
    <t>Kefir naturalny 2% tłuszczu, op. 1 kg bez cukru, skład: mleko, żywe kultury bakterii i drożdży kefirowych</t>
  </si>
  <si>
    <t>Śmietana 12% op. 400 g pasteryzowana, skład śmietanka, żywe kultury bakterii, bez innych dodatków</t>
  </si>
  <si>
    <t>Publiczne Przedszkole nr1</t>
  </si>
  <si>
    <t>Publiczne Przedszkole nr2</t>
  </si>
  <si>
    <t>Jogurt naturlany gęsty op. 400 g bez cukru, skład: mleko,śmietanka, mleko w proszku, żywe kultury bakterii</t>
  </si>
  <si>
    <t>Kefir naturalny bez cukru op.375g skład: mleko, żywe kultury bakterii</t>
  </si>
  <si>
    <t>Masło bez laktozy op.200g o zawartości 82% tłuszczu</t>
  </si>
  <si>
    <t>Jaja świeże M Klasa A, z wolnego wybiegu, kraj pochodzenia POLSKA</t>
  </si>
  <si>
    <t>Jogurt BIO naturalny opakowanie 140 g, skład: mleko, żywe kultury bakterii</t>
  </si>
  <si>
    <t>Jogurt naturalny typu greckiego , opakowanie 400 g. skład: mleko, śmietanka, żywe kultury bakterii jogurtowych.</t>
  </si>
  <si>
    <t>Jogurt owocowy bio, op. 140 g, skład:owoce, mleko, cukier trzcinowy, różne smaki</t>
  </si>
  <si>
    <t>Masło osełkowe extra zawartość tłuszczu 82%, op. 300 g skład: śmietanka pasteryzowana</t>
  </si>
  <si>
    <t>litr</t>
  </si>
  <si>
    <t>Mleko UHT junior zawartość tłuszczu 3,8% karton 1 l</t>
  </si>
  <si>
    <t xml:space="preserve">Ser mozarrella kulka , skład: mleko pasteryzowane, sól, kwasek cytrynowy, podpuszka mikrobiologiczna, op. 220 g </t>
  </si>
  <si>
    <t>Ser Ricotta, op. 250g skład: serwatka śmietanka serwatkowa, kwas cytrynowy</t>
  </si>
  <si>
    <t>Ser żółty wędzony z dziurami typu Królewski, plastry, opakowanie 135g klasa I skład: mleko pasteryzowane, sól chlorek wapnia, kultury bakterii, podpuszka mikrobiologiczna, barwnik annato</t>
  </si>
  <si>
    <t>Ser żółty wędzony z dziurami skład: mleko pasteryzowane, sól chlorek wapnia, kultury bakterii, podpuszka mikrobiologiczna, barwnik annato</t>
  </si>
  <si>
    <t>Ser żółty wędzony z dziurami typu Królewski, plastry, opakowanie 150g klasa I skład: mleko pasteryzowane, sól chlorek wapnia, kultury bakterii, podpuszka mikrobiologiczna, barwnik annato</t>
  </si>
  <si>
    <t>Ser żółty  z dziurami typu Królewski skład: mleko pasteryzowane, sól chlorek wapnia, kultury bakterii, podpuszka mikrobiologiczna, barwnik annato</t>
  </si>
  <si>
    <t>Serek owocowy różne smaki, op.125 g skład: mleko pasteryzowane, śmietanka pasteryzowana, przecier owocowy 12%, cukier, błonnik cytrynowy, zagęszczony sok z cytryny, kultury bakterii mlecznych.</t>
  </si>
  <si>
    <t>Serek mascarpone op.250g skład: śmietana pasteryzowana, mleko pasteryzowane</t>
  </si>
  <si>
    <t>Masło extra zawartość tłuszczu 83%  op.200g  skład: śmietanka pasteryzowana</t>
  </si>
  <si>
    <t>Mleko świeże zawartość tłuszczu 3,2%, pasteryzowane mikrofiltrowane, bez składników modyfikowanych genetycznie, butelka 1l</t>
  </si>
  <si>
    <t>Napój ryżowy bez cukru,karton 1 l, smakowe</t>
  </si>
  <si>
    <t>Serek wiejski op. 0,2kg skład: twaróg ziarnisty, śmietanka pasteryzowana, sól</t>
  </si>
  <si>
    <t xml:space="preserve">Mleko świeże 2% karton 1 l </t>
  </si>
  <si>
    <t>Ser żółty niskotłuszczowy o zaw. Min.10% skład: mleko krowie, kultury bakterii, sól, podpuszka</t>
  </si>
  <si>
    <t>Ser żółty zawartość tłuszczu min. 45%, skład: mleko krowie, kultury bakterii, sól, podpuszczka mikrobiologiczna</t>
  </si>
  <si>
    <t>Załącznik nr  1a do SWZ CUW.261.04.2025.ES</t>
  </si>
  <si>
    <t>wartość netto        (iloczyn kolumny 9x11)</t>
  </si>
  <si>
    <t>RAZEM:</t>
  </si>
  <si>
    <t>Serek  śmietankowy puszysty, op. 150g skład: mleko pasteryzowane śmietana, sól, białka mleka</t>
  </si>
  <si>
    <t>Ser śmietankowy naturalny, op. 135g skład: mleko pasteryzowane, smietana, sól, białka mleka</t>
  </si>
  <si>
    <t>CZĘŚĆ I</t>
  </si>
  <si>
    <t>Śmietanka 30% opakowanie 400g skład: białka mleka, karagen, pasteryzowana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</si>
</sst>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5]General"/>
    <numFmt numFmtId="165" formatCode="#,##0.00\ &quot;zł&quot;"/>
  </numFmts>
  <fonts count="23" x14ac:knownFonts="1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rgb="FF9C650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9"/>
      <color rgb="FF000000"/>
      <name val="Calibri"/>
      <family val="2"/>
      <charset val="238"/>
    </font>
    <font>
      <sz val="11"/>
      <name val="Calibri"/>
      <family val="2"/>
      <charset val="238"/>
    </font>
    <font>
      <b/>
      <sz val="9"/>
      <color rgb="FF000000"/>
      <name val="Calibri"/>
      <family val="2"/>
      <charset val="238"/>
    </font>
    <font>
      <b/>
      <sz val="9"/>
      <name val="Calibri"/>
      <family val="2"/>
      <charset val="238"/>
      <scheme val="minor"/>
    </font>
    <font>
      <b/>
      <sz val="9"/>
      <name val="Arial"/>
      <family val="2"/>
      <charset val="238"/>
    </font>
    <font>
      <b/>
      <sz val="9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</font>
    <font>
      <b/>
      <sz val="1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i/>
      <sz val="11"/>
      <name val="Calibri"/>
      <family val="2"/>
      <charset val="238"/>
    </font>
    <font>
      <b/>
      <sz val="16"/>
      <name val="Calibri"/>
      <family val="2"/>
      <charset val="238"/>
    </font>
    <font>
      <b/>
      <sz val="9"/>
      <color rgb="FF000000"/>
      <name val="Arial"/>
      <family val="2"/>
      <charset val="238"/>
    </font>
    <font>
      <b/>
      <sz val="9"/>
      <color theme="1"/>
      <name val="Arial"/>
      <family val="2"/>
      <charset val="238"/>
    </font>
    <font>
      <sz val="13"/>
      <color rgb="FF000000"/>
      <name val="Calibri"/>
      <family val="2"/>
      <charset val="238"/>
    </font>
    <font>
      <sz val="13"/>
      <name val="Calibri"/>
      <family val="2"/>
      <charset val="238"/>
    </font>
    <font>
      <b/>
      <sz val="13"/>
      <name val="Calibri"/>
      <family val="2"/>
      <charset val="238"/>
      <scheme val="minor"/>
    </font>
    <font>
      <sz val="11.5"/>
      <color rgb="FF000000"/>
      <name val="Calibri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CCCCCC"/>
      </patternFill>
    </fill>
    <fill>
      <patternFill patternType="solid">
        <fgColor rgb="FFFFEB9C"/>
      </patternFill>
    </fill>
    <fill>
      <patternFill patternType="solid">
        <fgColor theme="5"/>
      </patternFill>
    </fill>
    <fill>
      <patternFill patternType="solid">
        <fgColor theme="9"/>
      </patternFill>
    </fill>
    <fill>
      <patternFill patternType="solid">
        <fgColor theme="8"/>
      </patternFill>
    </fill>
    <fill>
      <patternFill patternType="solid">
        <fgColor theme="7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</borders>
  <cellStyleXfs count="11">
    <xf numFmtId="0" fontId="0" fillId="0" borderId="0"/>
    <xf numFmtId="0" fontId="3" fillId="0" borderId="0" applyBorder="0" applyProtection="0"/>
    <xf numFmtId="164" fontId="3" fillId="0" borderId="0"/>
    <xf numFmtId="0" fontId="3" fillId="0" borderId="0" applyNumberFormat="0" applyBorder="0" applyProtection="0"/>
    <xf numFmtId="164" fontId="3" fillId="0" borderId="0"/>
    <xf numFmtId="0" fontId="1" fillId="0" borderId="0"/>
    <xf numFmtId="0" fontId="4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9" fontId="3" fillId="0" borderId="0" applyFont="0" applyFill="0" applyBorder="0" applyAlignment="0" applyProtection="0"/>
  </cellStyleXfs>
  <cellXfs count="64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>
      <alignment horizontal="center" vertical="center"/>
    </xf>
    <xf numFmtId="0" fontId="0" fillId="0" borderId="0" xfId="0" applyAlignment="1" applyProtection="1">
      <alignment horizontal="center" vertical="center"/>
      <protection locked="0"/>
    </xf>
    <xf numFmtId="0" fontId="6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 applyProtection="1">
      <alignment vertical="center"/>
      <protection locked="0"/>
    </xf>
    <xf numFmtId="0" fontId="0" fillId="0" borderId="1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 applyProtection="1">
      <alignment horizontal="center" vertical="center" wrapText="1"/>
      <protection locked="0"/>
    </xf>
    <xf numFmtId="9" fontId="0" fillId="0" borderId="0" xfId="10" applyFont="1" applyAlignment="1">
      <alignment horizontal="center" vertical="center"/>
    </xf>
    <xf numFmtId="9" fontId="0" fillId="0" borderId="0" xfId="10" applyFont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0" fontId="9" fillId="0" borderId="1" xfId="6" applyFont="1" applyFill="1" applyBorder="1" applyAlignment="1" applyProtection="1">
      <alignment horizontal="center" vertical="center"/>
    </xf>
    <xf numFmtId="0" fontId="9" fillId="10" borderId="1" xfId="6" applyFont="1" applyFill="1" applyBorder="1" applyAlignment="1" applyProtection="1">
      <alignment horizontal="center" vertical="center"/>
    </xf>
    <xf numFmtId="0" fontId="9" fillId="10" borderId="1" xfId="7" applyFont="1" applyFill="1" applyBorder="1" applyAlignment="1" applyProtection="1">
      <alignment horizontal="center" vertical="center"/>
    </xf>
    <xf numFmtId="0" fontId="9" fillId="10" borderId="1" xfId="8" applyFont="1" applyFill="1" applyBorder="1" applyAlignment="1" applyProtection="1">
      <alignment horizontal="center" vertical="center"/>
    </xf>
    <xf numFmtId="0" fontId="2" fillId="0" borderId="4" xfId="0" applyFont="1" applyBorder="1" applyAlignment="1">
      <alignment vertical="center"/>
    </xf>
    <xf numFmtId="165" fontId="2" fillId="0" borderId="1" xfId="0" applyNumberFormat="1" applyFont="1" applyBorder="1" applyAlignment="1" applyProtection="1">
      <alignment vertical="center"/>
      <protection locked="0"/>
    </xf>
    <xf numFmtId="0" fontId="2" fillId="0" borderId="0" xfId="0" applyFont="1" applyAlignment="1">
      <alignment vertical="center"/>
    </xf>
    <xf numFmtId="165" fontId="12" fillId="0" borderId="1" xfId="0" applyNumberFormat="1" applyFont="1" applyBorder="1" applyAlignment="1" applyProtection="1">
      <alignment vertical="center"/>
      <protection locked="0"/>
    </xf>
    <xf numFmtId="165" fontId="13" fillId="10" borderId="1" xfId="6" applyNumberFormat="1" applyFont="1" applyFill="1" applyBorder="1" applyAlignment="1" applyProtection="1">
      <alignment vertical="center"/>
    </xf>
    <xf numFmtId="0" fontId="12" fillId="0" borderId="0" xfId="0" applyFont="1" applyAlignment="1">
      <alignment horizontal="center" vertical="center"/>
    </xf>
    <xf numFmtId="165" fontId="13" fillId="10" borderId="1" xfId="8" applyNumberFormat="1" applyFont="1" applyFill="1" applyBorder="1" applyAlignment="1" applyProtection="1">
      <alignment vertical="center"/>
    </xf>
    <xf numFmtId="0" fontId="1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9" fontId="7" fillId="0" borderId="0" xfId="10" applyFont="1" applyAlignment="1">
      <alignment horizontal="center" vertical="center"/>
    </xf>
    <xf numFmtId="0" fontId="7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16" fillId="0" borderId="0" xfId="0" applyFont="1" applyAlignment="1">
      <alignment vertical="center"/>
    </xf>
    <xf numFmtId="9" fontId="10" fillId="0" borderId="1" xfId="10" applyFont="1" applyFill="1" applyBorder="1" applyAlignment="1" applyProtection="1">
      <alignment horizontal="center" vertical="center" wrapText="1"/>
      <protection locked="0"/>
    </xf>
    <xf numFmtId="0" fontId="11" fillId="0" borderId="1" xfId="9" applyFont="1" applyFill="1" applyBorder="1" applyAlignment="1" applyProtection="1">
      <alignment horizontal="center" vertical="center"/>
    </xf>
    <xf numFmtId="9" fontId="0" fillId="0" borderId="1" xfId="10" applyFont="1" applyFill="1" applyBorder="1" applyAlignment="1" applyProtection="1">
      <alignment horizontal="center" vertical="center"/>
      <protection locked="0"/>
    </xf>
    <xf numFmtId="165" fontId="14" fillId="0" borderId="1" xfId="9" applyNumberFormat="1" applyFont="1" applyFill="1" applyBorder="1" applyAlignment="1" applyProtection="1">
      <alignment vertical="center"/>
    </xf>
    <xf numFmtId="0" fontId="17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10" fillId="10" borderId="1" xfId="7" applyFont="1" applyFill="1" applyBorder="1" applyAlignment="1" applyProtection="1">
      <alignment horizontal="center" vertical="center"/>
    </xf>
    <xf numFmtId="0" fontId="10" fillId="10" borderId="1" xfId="6" applyFont="1" applyFill="1" applyBorder="1" applyAlignment="1" applyProtection="1">
      <alignment horizontal="center" vertical="center" wrapText="1"/>
    </xf>
    <xf numFmtId="0" fontId="18" fillId="0" borderId="1" xfId="9" applyFont="1" applyFill="1" applyBorder="1" applyAlignment="1" applyProtection="1">
      <alignment horizontal="center" vertical="center" wrapText="1"/>
    </xf>
    <xf numFmtId="0" fontId="18" fillId="10" borderId="1" xfId="8" applyFont="1" applyFill="1" applyBorder="1" applyAlignment="1" applyProtection="1">
      <alignment horizontal="center" vertical="center" wrapText="1"/>
    </xf>
    <xf numFmtId="0" fontId="17" fillId="0" borderId="0" xfId="0" applyFont="1" applyAlignment="1">
      <alignment vertical="center"/>
    </xf>
    <xf numFmtId="0" fontId="19" fillId="3" borderId="2" xfId="3" applyFont="1" applyFill="1" applyBorder="1" applyAlignment="1" applyProtection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1" fillId="10" borderId="1" xfId="7" applyFont="1" applyFill="1" applyBorder="1" applyAlignment="1" applyProtection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0" fontId="20" fillId="5" borderId="1" xfId="0" applyFont="1" applyFill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20" fillId="4" borderId="1" xfId="0" applyFont="1" applyFill="1" applyBorder="1" applyAlignment="1">
      <alignment horizontal="center" vertical="center"/>
    </xf>
    <xf numFmtId="0" fontId="19" fillId="3" borderId="3" xfId="3" applyFont="1" applyFill="1" applyBorder="1" applyAlignment="1" applyProtection="1">
      <alignment horizontal="center" vertical="center" wrapText="1"/>
    </xf>
    <xf numFmtId="0" fontId="22" fillId="2" borderId="1" xfId="0" applyFont="1" applyFill="1" applyBorder="1" applyAlignment="1">
      <alignment horizontal="left" vertical="center" wrapText="1"/>
    </xf>
    <xf numFmtId="0" fontId="22" fillId="0" borderId="1" xfId="0" applyFont="1" applyBorder="1" applyAlignment="1">
      <alignment vertical="center" wrapText="1"/>
    </xf>
    <xf numFmtId="0" fontId="22" fillId="0" borderId="1" xfId="0" applyFont="1" applyBorder="1" applyAlignment="1">
      <alignment horizontal="left" vertical="center" wrapText="1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0" fontId="2" fillId="3" borderId="7" xfId="3" applyFont="1" applyFill="1" applyBorder="1" applyAlignment="1" applyProtection="1">
      <alignment horizontal="center" vertical="center"/>
    </xf>
    <xf numFmtId="0" fontId="2" fillId="3" borderId="8" xfId="3" applyFont="1" applyFill="1" applyBorder="1" applyAlignment="1" applyProtection="1">
      <alignment horizontal="center" vertical="center"/>
    </xf>
    <xf numFmtId="0" fontId="2" fillId="3" borderId="9" xfId="3" applyFont="1" applyFill="1" applyBorder="1" applyAlignment="1" applyProtection="1">
      <alignment horizontal="center" vertical="center"/>
    </xf>
    <xf numFmtId="0" fontId="7" fillId="0" borderId="0" xfId="0" applyFont="1" applyAlignment="1">
      <alignment vertical="center"/>
    </xf>
    <xf numFmtId="0" fontId="15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16" fillId="0" borderId="0" xfId="0" applyFont="1" applyAlignment="1">
      <alignment horizontal="center" vertical="center"/>
    </xf>
  </cellXfs>
  <cellStyles count="11">
    <cellStyle name="Akcent 2" xfId="7" builtinId="33"/>
    <cellStyle name="Akcent 5" xfId="9" builtinId="45"/>
    <cellStyle name="Akcent 6" xfId="8" builtinId="49"/>
    <cellStyle name="Excel Built-in Normal" xfId="2" xr:uid="{00000000-0005-0000-0000-000003000000}"/>
    <cellStyle name="Excel Built-in Normal 1" xfId="3" xr:uid="{00000000-0005-0000-0000-000004000000}"/>
    <cellStyle name="Excel Built-in Normal 2" xfId="4" xr:uid="{00000000-0005-0000-0000-000005000000}"/>
    <cellStyle name="Neutralny" xfId="6" builtinId="28"/>
    <cellStyle name="Normalny" xfId="0" builtinId="0"/>
    <cellStyle name="Normalny 2" xfId="5" xr:uid="{00000000-0005-0000-0000-000008000000}"/>
    <cellStyle name="Procentowy" xfId="10" builtinId="5"/>
    <cellStyle name="Tekst objaśnienia" xfId="1" builtinId="53" customBuiltin="1"/>
  </cellStyles>
  <dxfs count="0"/>
  <tableStyles count="0" defaultTableStyle="TableStyleMedium2" defaultPivotStyle="PivotStyleLight16"/>
  <colors>
    <mruColors>
      <color rgb="FFFFFFCC"/>
      <color rgb="FFCCFFCC"/>
      <color rgb="FFFFCC99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47"/>
  <sheetViews>
    <sheetView tabSelected="1" view="pageBreakPreview" topLeftCell="A30" zoomScale="85" zoomScaleNormal="85" zoomScaleSheetLayoutView="85" workbookViewId="0">
      <selection activeCell="H35" sqref="H35"/>
    </sheetView>
  </sheetViews>
  <sheetFormatPr defaultRowHeight="15" x14ac:dyDescent="0.25"/>
  <cols>
    <col min="1" max="1" width="6.28515625" style="1"/>
    <col min="2" max="2" width="35.5703125" style="1" bestFit="1" customWidth="1"/>
    <col min="3" max="3" width="8.7109375" style="1" customWidth="1"/>
    <col min="4" max="4" width="11.28515625" style="1" customWidth="1"/>
    <col min="5" max="5" width="11.140625" style="3" customWidth="1"/>
    <col min="6" max="6" width="11.42578125" style="3" customWidth="1"/>
    <col min="7" max="7" width="9.28515625" style="1" customWidth="1"/>
    <col min="8" max="8" width="12.5703125" style="1" customWidth="1"/>
    <col min="9" max="9" width="15.7109375" style="3" customWidth="1"/>
    <col min="10" max="10" width="9.42578125" style="12" customWidth="1"/>
    <col min="11" max="11" width="12.7109375" style="1" customWidth="1"/>
    <col min="12" max="12" width="16.7109375" style="1" customWidth="1"/>
    <col min="13" max="1023" width="8.5703125" style="1"/>
    <col min="1024" max="16384" width="9.140625" style="1"/>
  </cols>
  <sheetData>
    <row r="1" spans="1:22" x14ac:dyDescent="0.25">
      <c r="A1" s="27"/>
      <c r="B1" s="27"/>
      <c r="C1" s="27"/>
      <c r="D1" s="28"/>
      <c r="E1" s="28"/>
      <c r="F1" s="28"/>
      <c r="G1" s="27"/>
      <c r="H1" s="27"/>
      <c r="I1" s="28"/>
      <c r="J1" s="29"/>
      <c r="K1" s="60"/>
      <c r="L1" s="60"/>
    </row>
    <row r="2" spans="1:22" x14ac:dyDescent="0.25">
      <c r="A2" s="30"/>
      <c r="B2" s="30"/>
      <c r="C2" s="30"/>
      <c r="D2" s="31"/>
      <c r="E2" s="31"/>
      <c r="F2" s="31"/>
      <c r="G2" s="30"/>
      <c r="H2" s="30"/>
      <c r="I2" s="61" t="s">
        <v>50</v>
      </c>
      <c r="J2" s="62"/>
      <c r="K2" s="62"/>
      <c r="L2" s="27"/>
    </row>
    <row r="3" spans="1:22" ht="21" x14ac:dyDescent="0.25">
      <c r="A3" s="63" t="s">
        <v>12</v>
      </c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</row>
    <row r="4" spans="1:22" ht="21" x14ac:dyDescent="0.25">
      <c r="A4" s="63" t="s">
        <v>11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32"/>
      <c r="N4" s="32"/>
      <c r="O4" s="32"/>
      <c r="P4" s="32"/>
      <c r="Q4" s="32"/>
      <c r="R4" s="32"/>
      <c r="S4" s="32"/>
      <c r="T4" s="32"/>
      <c r="U4" s="32"/>
      <c r="V4" s="32"/>
    </row>
    <row r="5" spans="1:22" ht="21" x14ac:dyDescent="0.25">
      <c r="A5" s="63" t="s">
        <v>55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</row>
    <row r="6" spans="1:22" x14ac:dyDescent="0.25">
      <c r="A6" s="2"/>
      <c r="B6" s="7"/>
      <c r="C6" s="2"/>
      <c r="D6" s="2"/>
      <c r="E6" s="2"/>
      <c r="F6" s="4"/>
      <c r="G6" s="2"/>
      <c r="H6" s="2"/>
      <c r="I6" s="2"/>
      <c r="J6" s="13"/>
      <c r="K6" s="2"/>
    </row>
    <row r="7" spans="1:22" s="43" customFormat="1" ht="59.25" customHeight="1" x14ac:dyDescent="0.25">
      <c r="A7" s="37" t="s">
        <v>13</v>
      </c>
      <c r="B7" s="37" t="s">
        <v>0</v>
      </c>
      <c r="C7" s="38" t="s">
        <v>14</v>
      </c>
      <c r="D7" s="38" t="s">
        <v>23</v>
      </c>
      <c r="E7" s="10" t="s">
        <v>24</v>
      </c>
      <c r="F7" s="39" t="s">
        <v>3</v>
      </c>
      <c r="G7" s="10" t="s">
        <v>15</v>
      </c>
      <c r="H7" s="11" t="s">
        <v>16</v>
      </c>
      <c r="I7" s="40" t="s">
        <v>51</v>
      </c>
      <c r="J7" s="33" t="s">
        <v>17</v>
      </c>
      <c r="K7" s="41" t="s">
        <v>18</v>
      </c>
      <c r="L7" s="42" t="s">
        <v>19</v>
      </c>
    </row>
    <row r="8" spans="1:22" s="5" customFormat="1" ht="9" customHeight="1" x14ac:dyDescent="0.25">
      <c r="A8" s="9">
        <v>1</v>
      </c>
      <c r="B8" s="9">
        <v>2</v>
      </c>
      <c r="C8" s="9">
        <v>3</v>
      </c>
      <c r="D8" s="9">
        <v>4</v>
      </c>
      <c r="E8" s="9">
        <v>5</v>
      </c>
      <c r="F8" s="17">
        <v>6</v>
      </c>
      <c r="G8" s="9">
        <v>7</v>
      </c>
      <c r="H8" s="14">
        <v>8</v>
      </c>
      <c r="I8" s="16">
        <v>9</v>
      </c>
      <c r="J8" s="15">
        <v>10</v>
      </c>
      <c r="K8" s="34">
        <v>11</v>
      </c>
      <c r="L8" s="18">
        <v>12</v>
      </c>
    </row>
    <row r="9" spans="1:22" ht="54" customHeight="1" x14ac:dyDescent="0.25">
      <c r="A9" s="8">
        <v>1</v>
      </c>
      <c r="B9" s="52" t="s">
        <v>28</v>
      </c>
      <c r="C9" s="44">
        <v>7000</v>
      </c>
      <c r="D9" s="44">
        <v>4200</v>
      </c>
      <c r="E9" s="45">
        <v>3000</v>
      </c>
      <c r="F9" s="46">
        <f t="shared" ref="F9:F32" si="0">SUM(C9:E9)</f>
        <v>14200</v>
      </c>
      <c r="G9" s="47" t="s">
        <v>4</v>
      </c>
      <c r="H9" s="22"/>
      <c r="I9" s="23">
        <f>F9*H9</f>
        <v>0</v>
      </c>
      <c r="J9" s="35">
        <v>0.05</v>
      </c>
      <c r="K9" s="36">
        <f t="shared" ref="K9:K43" si="1">H9+(H9*J9)</f>
        <v>0</v>
      </c>
      <c r="L9" s="25">
        <f>F9*H9*(1+J9)</f>
        <v>0</v>
      </c>
      <c r="M9" s="26"/>
    </row>
    <row r="10" spans="1:22" ht="54" customHeight="1" x14ac:dyDescent="0.25">
      <c r="A10" s="8">
        <v>2</v>
      </c>
      <c r="B10" s="52" t="s">
        <v>29</v>
      </c>
      <c r="C10" s="44">
        <v>100</v>
      </c>
      <c r="D10" s="44">
        <v>0</v>
      </c>
      <c r="E10" s="45">
        <v>0</v>
      </c>
      <c r="F10" s="46">
        <f t="shared" si="0"/>
        <v>100</v>
      </c>
      <c r="G10" s="47" t="s">
        <v>4</v>
      </c>
      <c r="H10" s="22"/>
      <c r="I10" s="23">
        <f>F10*H10</f>
        <v>0</v>
      </c>
      <c r="J10" s="35">
        <v>0.05</v>
      </c>
      <c r="K10" s="36">
        <f t="shared" si="1"/>
        <v>0</v>
      </c>
      <c r="L10" s="25">
        <f>F10*H10*(1+J10)</f>
        <v>0</v>
      </c>
      <c r="M10" s="26"/>
    </row>
    <row r="11" spans="1:22" ht="54" customHeight="1" x14ac:dyDescent="0.25">
      <c r="A11" s="8">
        <v>3</v>
      </c>
      <c r="B11" s="53" t="s">
        <v>31</v>
      </c>
      <c r="C11" s="44">
        <v>3500</v>
      </c>
      <c r="D11" s="44">
        <v>1300</v>
      </c>
      <c r="E11" s="48">
        <v>0</v>
      </c>
      <c r="F11" s="46">
        <f t="shared" si="0"/>
        <v>4800</v>
      </c>
      <c r="G11" s="49" t="s">
        <v>4</v>
      </c>
      <c r="H11" s="22"/>
      <c r="I11" s="23">
        <f t="shared" ref="I11:I43" si="2">F11*H11</f>
        <v>0</v>
      </c>
      <c r="J11" s="35">
        <v>0.05</v>
      </c>
      <c r="K11" s="36">
        <f t="shared" si="1"/>
        <v>0</v>
      </c>
      <c r="L11" s="25">
        <f t="shared" ref="L11:L43" si="3">F11*H11*(1+J11)</f>
        <v>0</v>
      </c>
      <c r="M11" s="26"/>
    </row>
    <row r="12" spans="1:22" ht="63" customHeight="1" x14ac:dyDescent="0.25">
      <c r="A12" s="8">
        <v>4</v>
      </c>
      <c r="B12" s="53" t="s">
        <v>6</v>
      </c>
      <c r="C12" s="44">
        <v>0</v>
      </c>
      <c r="D12" s="44">
        <v>160</v>
      </c>
      <c r="E12" s="48">
        <v>0</v>
      </c>
      <c r="F12" s="46">
        <f t="shared" si="0"/>
        <v>160</v>
      </c>
      <c r="G12" s="49" t="s">
        <v>4</v>
      </c>
      <c r="H12" s="22"/>
      <c r="I12" s="23">
        <f t="shared" si="2"/>
        <v>0</v>
      </c>
      <c r="J12" s="35">
        <v>0.05</v>
      </c>
      <c r="K12" s="36">
        <f t="shared" si="1"/>
        <v>0</v>
      </c>
      <c r="L12" s="25">
        <f t="shared" si="3"/>
        <v>0</v>
      </c>
      <c r="M12" s="26"/>
    </row>
    <row r="13" spans="1:22" ht="63" customHeight="1" x14ac:dyDescent="0.25">
      <c r="A13" s="8">
        <v>5</v>
      </c>
      <c r="B13" s="53" t="s">
        <v>20</v>
      </c>
      <c r="C13" s="44">
        <v>250</v>
      </c>
      <c r="D13" s="44">
        <v>0</v>
      </c>
      <c r="E13" s="48">
        <v>0</v>
      </c>
      <c r="F13" s="46">
        <f t="shared" si="0"/>
        <v>250</v>
      </c>
      <c r="G13" s="49" t="s">
        <v>4</v>
      </c>
      <c r="H13" s="22"/>
      <c r="I13" s="23">
        <f t="shared" si="2"/>
        <v>0</v>
      </c>
      <c r="J13" s="35">
        <v>0.05</v>
      </c>
      <c r="K13" s="36">
        <f t="shared" si="1"/>
        <v>0</v>
      </c>
      <c r="L13" s="25">
        <f t="shared" si="3"/>
        <v>0</v>
      </c>
      <c r="M13" s="26"/>
    </row>
    <row r="14" spans="1:22" ht="63" customHeight="1" x14ac:dyDescent="0.25">
      <c r="A14" s="8">
        <v>6</v>
      </c>
      <c r="B14" s="53" t="s">
        <v>30</v>
      </c>
      <c r="C14" s="44">
        <v>100</v>
      </c>
      <c r="D14" s="44">
        <v>0</v>
      </c>
      <c r="E14" s="48">
        <v>0</v>
      </c>
      <c r="F14" s="46">
        <f t="shared" si="0"/>
        <v>100</v>
      </c>
      <c r="G14" s="49" t="s">
        <v>4</v>
      </c>
      <c r="H14" s="22"/>
      <c r="I14" s="23">
        <f t="shared" si="2"/>
        <v>0</v>
      </c>
      <c r="J14" s="35">
        <v>0.05</v>
      </c>
      <c r="K14" s="36">
        <f t="shared" si="1"/>
        <v>0</v>
      </c>
      <c r="L14" s="25">
        <f t="shared" si="3"/>
        <v>0</v>
      </c>
      <c r="M14" s="26"/>
    </row>
    <row r="15" spans="1:22" ht="62.25" customHeight="1" x14ac:dyDescent="0.25">
      <c r="A15" s="8">
        <v>7</v>
      </c>
      <c r="B15" s="53" t="s">
        <v>25</v>
      </c>
      <c r="C15" s="44">
        <v>0</v>
      </c>
      <c r="D15" s="44">
        <v>0</v>
      </c>
      <c r="E15" s="48">
        <v>720</v>
      </c>
      <c r="F15" s="46">
        <f t="shared" si="0"/>
        <v>720</v>
      </c>
      <c r="G15" s="49" t="s">
        <v>4</v>
      </c>
      <c r="H15" s="22"/>
      <c r="I15" s="23">
        <f t="shared" si="2"/>
        <v>0</v>
      </c>
      <c r="J15" s="35">
        <v>0.05</v>
      </c>
      <c r="K15" s="36">
        <f t="shared" si="1"/>
        <v>0</v>
      </c>
      <c r="L15" s="25">
        <f t="shared" si="3"/>
        <v>0</v>
      </c>
      <c r="M15" s="26"/>
    </row>
    <row r="16" spans="1:22" ht="54" customHeight="1" x14ac:dyDescent="0.25">
      <c r="A16" s="8">
        <v>8</v>
      </c>
      <c r="B16" s="53" t="s">
        <v>21</v>
      </c>
      <c r="C16" s="44">
        <v>100</v>
      </c>
      <c r="D16" s="44">
        <v>0</v>
      </c>
      <c r="E16" s="48">
        <v>0</v>
      </c>
      <c r="F16" s="46">
        <f t="shared" si="0"/>
        <v>100</v>
      </c>
      <c r="G16" s="49" t="s">
        <v>4</v>
      </c>
      <c r="H16" s="22"/>
      <c r="I16" s="23">
        <f t="shared" si="2"/>
        <v>0</v>
      </c>
      <c r="J16" s="35">
        <v>0.05</v>
      </c>
      <c r="K16" s="36">
        <f t="shared" si="1"/>
        <v>0</v>
      </c>
      <c r="L16" s="25">
        <f t="shared" si="3"/>
        <v>0</v>
      </c>
      <c r="M16" s="26"/>
    </row>
    <row r="17" spans="1:13" ht="54" customHeight="1" x14ac:dyDescent="0.25">
      <c r="A17" s="8">
        <v>9</v>
      </c>
      <c r="B17" s="53" t="s">
        <v>26</v>
      </c>
      <c r="C17" s="44">
        <v>0</v>
      </c>
      <c r="D17" s="44">
        <v>15</v>
      </c>
      <c r="E17" s="48">
        <v>35</v>
      </c>
      <c r="F17" s="46">
        <f t="shared" si="0"/>
        <v>50</v>
      </c>
      <c r="G17" s="49" t="s">
        <v>4</v>
      </c>
      <c r="H17" s="22"/>
      <c r="I17" s="23">
        <f t="shared" si="2"/>
        <v>0</v>
      </c>
      <c r="J17" s="35">
        <v>0.05</v>
      </c>
      <c r="K17" s="36">
        <f t="shared" si="1"/>
        <v>0</v>
      </c>
      <c r="L17" s="25">
        <f t="shared" si="3"/>
        <v>0</v>
      </c>
      <c r="M17" s="26"/>
    </row>
    <row r="18" spans="1:13" ht="54" customHeight="1" x14ac:dyDescent="0.25">
      <c r="A18" s="8">
        <v>10</v>
      </c>
      <c r="B18" s="53" t="s">
        <v>32</v>
      </c>
      <c r="C18" s="44">
        <v>800</v>
      </c>
      <c r="D18" s="44">
        <v>360</v>
      </c>
      <c r="E18" s="48">
        <v>500</v>
      </c>
      <c r="F18" s="46">
        <f t="shared" si="0"/>
        <v>1660</v>
      </c>
      <c r="G18" s="49" t="s">
        <v>4</v>
      </c>
      <c r="H18" s="22"/>
      <c r="I18" s="23">
        <f t="shared" si="2"/>
        <v>0</v>
      </c>
      <c r="J18" s="35">
        <v>0.05</v>
      </c>
      <c r="K18" s="36">
        <f t="shared" si="1"/>
        <v>0</v>
      </c>
      <c r="L18" s="25">
        <f t="shared" si="3"/>
        <v>0</v>
      </c>
      <c r="M18" s="26"/>
    </row>
    <row r="19" spans="1:13" ht="54.75" customHeight="1" x14ac:dyDescent="0.25">
      <c r="A19" s="8">
        <v>11</v>
      </c>
      <c r="B19" s="53" t="s">
        <v>43</v>
      </c>
      <c r="C19" s="44">
        <v>200</v>
      </c>
      <c r="D19" s="44">
        <v>0</v>
      </c>
      <c r="E19" s="48">
        <v>30</v>
      </c>
      <c r="F19" s="46">
        <f t="shared" si="0"/>
        <v>230</v>
      </c>
      <c r="G19" s="49" t="s">
        <v>4</v>
      </c>
      <c r="H19" s="22"/>
      <c r="I19" s="23">
        <f t="shared" si="2"/>
        <v>0</v>
      </c>
      <c r="J19" s="35">
        <v>0.05</v>
      </c>
      <c r="K19" s="36">
        <f t="shared" si="1"/>
        <v>0</v>
      </c>
      <c r="L19" s="25">
        <f t="shared" si="3"/>
        <v>0</v>
      </c>
      <c r="M19" s="26"/>
    </row>
    <row r="20" spans="1:13" ht="54.75" customHeight="1" x14ac:dyDescent="0.25">
      <c r="A20" s="8">
        <v>12</v>
      </c>
      <c r="B20" s="53" t="s">
        <v>27</v>
      </c>
      <c r="C20" s="44">
        <v>0</v>
      </c>
      <c r="D20" s="44">
        <v>0</v>
      </c>
      <c r="E20" s="48">
        <v>3</v>
      </c>
      <c r="F20" s="46">
        <f t="shared" si="0"/>
        <v>3</v>
      </c>
      <c r="G20" s="49" t="s">
        <v>4</v>
      </c>
      <c r="H20" s="22"/>
      <c r="I20" s="23">
        <f t="shared" si="2"/>
        <v>0</v>
      </c>
      <c r="J20" s="35">
        <v>0.05</v>
      </c>
      <c r="K20" s="36">
        <f t="shared" si="1"/>
        <v>0</v>
      </c>
      <c r="L20" s="25">
        <f t="shared" si="3"/>
        <v>0</v>
      </c>
      <c r="M20" s="26"/>
    </row>
    <row r="21" spans="1:13" ht="63" customHeight="1" x14ac:dyDescent="0.25">
      <c r="A21" s="8">
        <v>13</v>
      </c>
      <c r="B21" s="54" t="s">
        <v>35</v>
      </c>
      <c r="C21" s="44">
        <v>200</v>
      </c>
      <c r="D21" s="44">
        <v>0</v>
      </c>
      <c r="E21" s="48">
        <v>0</v>
      </c>
      <c r="F21" s="46">
        <f t="shared" si="0"/>
        <v>200</v>
      </c>
      <c r="G21" s="49" t="s">
        <v>4</v>
      </c>
      <c r="H21" s="22"/>
      <c r="I21" s="23">
        <f t="shared" si="2"/>
        <v>0</v>
      </c>
      <c r="J21" s="35">
        <v>0.05</v>
      </c>
      <c r="K21" s="36">
        <f t="shared" si="1"/>
        <v>0</v>
      </c>
      <c r="L21" s="25">
        <f t="shared" si="3"/>
        <v>0</v>
      </c>
      <c r="M21" s="26"/>
    </row>
    <row r="22" spans="1:13" ht="51.75" customHeight="1" x14ac:dyDescent="0.25">
      <c r="A22" s="8">
        <v>14</v>
      </c>
      <c r="B22" s="54" t="s">
        <v>7</v>
      </c>
      <c r="C22" s="44">
        <v>0</v>
      </c>
      <c r="D22" s="44">
        <v>100</v>
      </c>
      <c r="E22" s="48">
        <v>0</v>
      </c>
      <c r="F22" s="46">
        <f t="shared" si="0"/>
        <v>100</v>
      </c>
      <c r="G22" s="49" t="s">
        <v>4</v>
      </c>
      <c r="H22" s="22"/>
      <c r="I22" s="23">
        <f t="shared" si="2"/>
        <v>0</v>
      </c>
      <c r="J22" s="35">
        <v>0.05</v>
      </c>
      <c r="K22" s="36">
        <f t="shared" si="1"/>
        <v>0</v>
      </c>
      <c r="L22" s="25">
        <f t="shared" si="3"/>
        <v>0</v>
      </c>
      <c r="M22" s="26"/>
    </row>
    <row r="23" spans="1:13" ht="77.25" customHeight="1" x14ac:dyDescent="0.25">
      <c r="A23" s="8">
        <v>15</v>
      </c>
      <c r="B23" s="54" t="s">
        <v>44</v>
      </c>
      <c r="C23" s="44">
        <v>4600</v>
      </c>
      <c r="D23" s="44">
        <v>0</v>
      </c>
      <c r="E23" s="48">
        <v>0</v>
      </c>
      <c r="F23" s="46">
        <f t="shared" si="0"/>
        <v>4600</v>
      </c>
      <c r="G23" s="49" t="s">
        <v>33</v>
      </c>
      <c r="H23" s="22"/>
      <c r="I23" s="23">
        <f t="shared" si="2"/>
        <v>0</v>
      </c>
      <c r="J23" s="35">
        <v>0.05</v>
      </c>
      <c r="K23" s="36">
        <f t="shared" si="1"/>
        <v>0</v>
      </c>
      <c r="L23" s="25">
        <f t="shared" si="3"/>
        <v>0</v>
      </c>
      <c r="M23" s="26"/>
    </row>
    <row r="24" spans="1:13" ht="46.5" customHeight="1" x14ac:dyDescent="0.25">
      <c r="A24" s="8">
        <v>16</v>
      </c>
      <c r="B24" s="54" t="s">
        <v>34</v>
      </c>
      <c r="C24" s="44">
        <v>200</v>
      </c>
      <c r="D24" s="44">
        <v>0</v>
      </c>
      <c r="E24" s="48">
        <v>0</v>
      </c>
      <c r="F24" s="46">
        <f t="shared" si="0"/>
        <v>200</v>
      </c>
      <c r="G24" s="49" t="s">
        <v>33</v>
      </c>
      <c r="H24" s="22"/>
      <c r="I24" s="23">
        <f t="shared" si="2"/>
        <v>0</v>
      </c>
      <c r="J24" s="35">
        <v>0.05</v>
      </c>
      <c r="K24" s="36">
        <f t="shared" si="1"/>
        <v>0</v>
      </c>
      <c r="L24" s="25">
        <f t="shared" si="3"/>
        <v>0</v>
      </c>
      <c r="M24" s="26"/>
    </row>
    <row r="25" spans="1:13" ht="46.5" customHeight="1" x14ac:dyDescent="0.25">
      <c r="A25" s="8">
        <v>17</v>
      </c>
      <c r="B25" s="54" t="s">
        <v>47</v>
      </c>
      <c r="C25" s="44">
        <v>0</v>
      </c>
      <c r="D25" s="44">
        <v>2300</v>
      </c>
      <c r="E25" s="50">
        <v>4000</v>
      </c>
      <c r="F25" s="46">
        <f t="shared" si="0"/>
        <v>6300</v>
      </c>
      <c r="G25" s="49" t="s">
        <v>33</v>
      </c>
      <c r="H25" s="22"/>
      <c r="I25" s="23">
        <f t="shared" si="2"/>
        <v>0</v>
      </c>
      <c r="J25" s="35">
        <v>0.05</v>
      </c>
      <c r="K25" s="36">
        <f t="shared" si="1"/>
        <v>0</v>
      </c>
      <c r="L25" s="25">
        <f t="shared" si="3"/>
        <v>0</v>
      </c>
      <c r="M25" s="26"/>
    </row>
    <row r="26" spans="1:13" ht="46.5" customHeight="1" x14ac:dyDescent="0.25">
      <c r="A26" s="8">
        <v>18</v>
      </c>
      <c r="B26" s="54" t="s">
        <v>45</v>
      </c>
      <c r="C26" s="44">
        <v>0</v>
      </c>
      <c r="D26" s="44">
        <v>0</v>
      </c>
      <c r="E26" s="50">
        <v>20</v>
      </c>
      <c r="F26" s="46">
        <f t="shared" si="0"/>
        <v>20</v>
      </c>
      <c r="G26" s="49" t="s">
        <v>33</v>
      </c>
      <c r="H26" s="22"/>
      <c r="I26" s="23">
        <f t="shared" si="2"/>
        <v>0</v>
      </c>
      <c r="J26" s="35">
        <v>0.05</v>
      </c>
      <c r="K26" s="36">
        <f t="shared" si="1"/>
        <v>0</v>
      </c>
      <c r="L26" s="25">
        <f t="shared" si="3"/>
        <v>0</v>
      </c>
      <c r="M26" s="26"/>
    </row>
    <row r="27" spans="1:13" ht="53.25" customHeight="1" x14ac:dyDescent="0.25">
      <c r="A27" s="8">
        <v>19</v>
      </c>
      <c r="B27" s="54" t="s">
        <v>36</v>
      </c>
      <c r="C27" s="44">
        <v>150</v>
      </c>
      <c r="D27" s="44">
        <v>0</v>
      </c>
      <c r="E27" s="50">
        <v>0</v>
      </c>
      <c r="F27" s="46">
        <f t="shared" si="0"/>
        <v>150</v>
      </c>
      <c r="G27" s="49" t="s">
        <v>4</v>
      </c>
      <c r="H27" s="22"/>
      <c r="I27" s="23">
        <f t="shared" si="2"/>
        <v>0</v>
      </c>
      <c r="J27" s="35">
        <v>0.05</v>
      </c>
      <c r="K27" s="36">
        <f t="shared" si="1"/>
        <v>0</v>
      </c>
      <c r="L27" s="25">
        <f t="shared" si="3"/>
        <v>0</v>
      </c>
      <c r="M27" s="26"/>
    </row>
    <row r="28" spans="1:13" ht="90" x14ac:dyDescent="0.25">
      <c r="A28" s="8">
        <v>20</v>
      </c>
      <c r="B28" s="54" t="s">
        <v>37</v>
      </c>
      <c r="C28" s="44">
        <v>50</v>
      </c>
      <c r="D28" s="44">
        <v>0</v>
      </c>
      <c r="E28" s="50">
        <v>0</v>
      </c>
      <c r="F28" s="46">
        <f t="shared" si="0"/>
        <v>50</v>
      </c>
      <c r="G28" s="49" t="s">
        <v>4</v>
      </c>
      <c r="H28" s="22"/>
      <c r="I28" s="23">
        <f t="shared" si="2"/>
        <v>0</v>
      </c>
      <c r="J28" s="35">
        <v>0.05</v>
      </c>
      <c r="K28" s="36">
        <f t="shared" si="1"/>
        <v>0</v>
      </c>
      <c r="L28" s="25">
        <f t="shared" si="3"/>
        <v>0</v>
      </c>
      <c r="M28" s="26"/>
    </row>
    <row r="29" spans="1:13" ht="90" x14ac:dyDescent="0.25">
      <c r="A29" s="8">
        <v>21</v>
      </c>
      <c r="B29" s="54" t="s">
        <v>39</v>
      </c>
      <c r="C29" s="44">
        <v>60</v>
      </c>
      <c r="D29" s="44">
        <v>0</v>
      </c>
      <c r="E29" s="50">
        <v>0</v>
      </c>
      <c r="F29" s="46">
        <f t="shared" si="0"/>
        <v>60</v>
      </c>
      <c r="G29" s="49" t="s">
        <v>4</v>
      </c>
      <c r="H29" s="22"/>
      <c r="I29" s="23">
        <f t="shared" si="2"/>
        <v>0</v>
      </c>
      <c r="J29" s="35">
        <v>0.05</v>
      </c>
      <c r="K29" s="36">
        <f t="shared" si="1"/>
        <v>0</v>
      </c>
      <c r="L29" s="25">
        <f t="shared" si="3"/>
        <v>0</v>
      </c>
      <c r="M29" s="26"/>
    </row>
    <row r="30" spans="1:13" ht="75" x14ac:dyDescent="0.25">
      <c r="A30" s="8">
        <v>22</v>
      </c>
      <c r="B30" s="53" t="s">
        <v>40</v>
      </c>
      <c r="C30" s="44">
        <v>70</v>
      </c>
      <c r="D30" s="44">
        <v>0</v>
      </c>
      <c r="E30" s="50">
        <v>0</v>
      </c>
      <c r="F30" s="46">
        <f t="shared" si="0"/>
        <v>70</v>
      </c>
      <c r="G30" s="49" t="s">
        <v>5</v>
      </c>
      <c r="H30" s="22"/>
      <c r="I30" s="23">
        <f t="shared" si="2"/>
        <v>0</v>
      </c>
      <c r="J30" s="35">
        <v>0.05</v>
      </c>
      <c r="K30" s="36">
        <f t="shared" si="1"/>
        <v>0</v>
      </c>
      <c r="L30" s="25">
        <f t="shared" si="3"/>
        <v>0</v>
      </c>
      <c r="M30" s="26"/>
    </row>
    <row r="31" spans="1:13" ht="60" x14ac:dyDescent="0.25">
      <c r="A31" s="8">
        <v>23</v>
      </c>
      <c r="B31" s="53" t="s">
        <v>38</v>
      </c>
      <c r="C31" s="44">
        <v>45</v>
      </c>
      <c r="D31" s="44">
        <v>0</v>
      </c>
      <c r="E31" s="50">
        <v>0</v>
      </c>
      <c r="F31" s="46">
        <f t="shared" si="0"/>
        <v>45</v>
      </c>
      <c r="G31" s="49" t="s">
        <v>5</v>
      </c>
      <c r="H31" s="22"/>
      <c r="I31" s="23">
        <f t="shared" si="2"/>
        <v>0</v>
      </c>
      <c r="J31" s="35">
        <v>0.05</v>
      </c>
      <c r="K31" s="36">
        <f t="shared" si="1"/>
        <v>0</v>
      </c>
      <c r="L31" s="25">
        <f t="shared" si="3"/>
        <v>0</v>
      </c>
      <c r="M31" s="26"/>
    </row>
    <row r="32" spans="1:13" ht="63" customHeight="1" x14ac:dyDescent="0.25">
      <c r="A32" s="8">
        <v>24</v>
      </c>
      <c r="B32" s="53" t="s">
        <v>8</v>
      </c>
      <c r="C32" s="44">
        <v>0</v>
      </c>
      <c r="D32" s="44">
        <v>50</v>
      </c>
      <c r="E32" s="50">
        <v>8</v>
      </c>
      <c r="F32" s="46">
        <f t="shared" si="0"/>
        <v>58</v>
      </c>
      <c r="G32" s="49" t="s">
        <v>5</v>
      </c>
      <c r="H32" s="22"/>
      <c r="I32" s="23">
        <f t="shared" si="2"/>
        <v>0</v>
      </c>
      <c r="J32" s="35">
        <v>0.05</v>
      </c>
      <c r="K32" s="36">
        <f t="shared" si="1"/>
        <v>0</v>
      </c>
      <c r="L32" s="25">
        <f t="shared" si="3"/>
        <v>0</v>
      </c>
      <c r="M32" s="26"/>
    </row>
    <row r="33" spans="1:13" ht="63" customHeight="1" x14ac:dyDescent="0.25">
      <c r="A33" s="8">
        <v>25</v>
      </c>
      <c r="B33" s="53" t="s">
        <v>49</v>
      </c>
      <c r="C33" s="44">
        <v>0</v>
      </c>
      <c r="D33" s="44">
        <v>100</v>
      </c>
      <c r="E33" s="50">
        <v>0</v>
      </c>
      <c r="F33" s="46">
        <f t="shared" ref="F33:F42" si="4">SUM(C33:E33)</f>
        <v>100</v>
      </c>
      <c r="G33" s="49" t="s">
        <v>5</v>
      </c>
      <c r="H33" s="22"/>
      <c r="I33" s="23">
        <f t="shared" si="2"/>
        <v>0</v>
      </c>
      <c r="J33" s="35">
        <v>0.05</v>
      </c>
      <c r="K33" s="36">
        <f t="shared" si="1"/>
        <v>0</v>
      </c>
      <c r="L33" s="25">
        <f t="shared" si="3"/>
        <v>0</v>
      </c>
      <c r="M33" s="26"/>
    </row>
    <row r="34" spans="1:13" ht="63" customHeight="1" x14ac:dyDescent="0.25">
      <c r="A34" s="8">
        <v>26</v>
      </c>
      <c r="B34" s="53" t="s">
        <v>22</v>
      </c>
      <c r="C34" s="44">
        <v>400</v>
      </c>
      <c r="D34" s="44">
        <v>150</v>
      </c>
      <c r="E34" s="48">
        <v>230</v>
      </c>
      <c r="F34" s="46">
        <f t="shared" si="4"/>
        <v>780</v>
      </c>
      <c r="G34" s="49" t="s">
        <v>4</v>
      </c>
      <c r="H34" s="22"/>
      <c r="I34" s="23">
        <f t="shared" si="2"/>
        <v>0</v>
      </c>
      <c r="J34" s="35">
        <v>0.05</v>
      </c>
      <c r="K34" s="36">
        <f t="shared" si="1"/>
        <v>0</v>
      </c>
      <c r="L34" s="25">
        <f t="shared" si="3"/>
        <v>0</v>
      </c>
      <c r="M34" s="26"/>
    </row>
    <row r="35" spans="1:13" ht="48.75" customHeight="1" x14ac:dyDescent="0.25">
      <c r="A35" s="8">
        <v>27</v>
      </c>
      <c r="B35" s="53" t="s">
        <v>9</v>
      </c>
      <c r="C35" s="51">
        <v>450</v>
      </c>
      <c r="D35" s="51">
        <v>110</v>
      </c>
      <c r="E35" s="50">
        <v>240</v>
      </c>
      <c r="F35" s="46">
        <f t="shared" si="4"/>
        <v>800</v>
      </c>
      <c r="G35" s="49" t="s">
        <v>5</v>
      </c>
      <c r="H35" s="22"/>
      <c r="I35" s="23">
        <f t="shared" si="2"/>
        <v>0</v>
      </c>
      <c r="J35" s="35">
        <v>0.05</v>
      </c>
      <c r="K35" s="36">
        <f t="shared" si="1"/>
        <v>0</v>
      </c>
      <c r="L35" s="25">
        <f t="shared" si="3"/>
        <v>0</v>
      </c>
      <c r="M35" s="26"/>
    </row>
    <row r="36" spans="1:13" ht="96" customHeight="1" x14ac:dyDescent="0.25">
      <c r="A36" s="8">
        <v>28</v>
      </c>
      <c r="B36" s="53" t="s">
        <v>41</v>
      </c>
      <c r="C36" s="44">
        <v>1000</v>
      </c>
      <c r="D36" s="44">
        <v>0</v>
      </c>
      <c r="E36" s="50">
        <v>0</v>
      </c>
      <c r="F36" s="46">
        <f t="shared" si="4"/>
        <v>1000</v>
      </c>
      <c r="G36" s="49" t="s">
        <v>4</v>
      </c>
      <c r="H36" s="22"/>
      <c r="I36" s="23">
        <f t="shared" si="2"/>
        <v>0</v>
      </c>
      <c r="J36" s="35">
        <v>0.05</v>
      </c>
      <c r="K36" s="36">
        <f t="shared" si="1"/>
        <v>0</v>
      </c>
      <c r="L36" s="25">
        <f t="shared" si="3"/>
        <v>0</v>
      </c>
      <c r="M36" s="26"/>
    </row>
    <row r="37" spans="1:13" ht="48.75" customHeight="1" x14ac:dyDescent="0.25">
      <c r="A37" s="8">
        <v>29</v>
      </c>
      <c r="B37" s="53" t="s">
        <v>53</v>
      </c>
      <c r="C37" s="44">
        <v>200</v>
      </c>
      <c r="D37" s="44">
        <v>0</v>
      </c>
      <c r="E37" s="50">
        <v>30</v>
      </c>
      <c r="F37" s="46">
        <f t="shared" si="4"/>
        <v>230</v>
      </c>
      <c r="G37" s="49" t="s">
        <v>4</v>
      </c>
      <c r="H37" s="22"/>
      <c r="I37" s="23">
        <f t="shared" si="2"/>
        <v>0</v>
      </c>
      <c r="J37" s="35">
        <v>0.05</v>
      </c>
      <c r="K37" s="36">
        <f t="shared" si="1"/>
        <v>0</v>
      </c>
      <c r="L37" s="25">
        <f t="shared" si="3"/>
        <v>0</v>
      </c>
      <c r="M37" s="26"/>
    </row>
    <row r="38" spans="1:13" ht="49.5" customHeight="1" x14ac:dyDescent="0.25">
      <c r="A38" s="8">
        <v>30</v>
      </c>
      <c r="B38" s="53" t="s">
        <v>54</v>
      </c>
      <c r="C38" s="44">
        <v>0</v>
      </c>
      <c r="D38" s="44">
        <v>110</v>
      </c>
      <c r="E38" s="50">
        <v>0</v>
      </c>
      <c r="F38" s="46">
        <f t="shared" si="4"/>
        <v>110</v>
      </c>
      <c r="G38" s="49" t="s">
        <v>4</v>
      </c>
      <c r="H38" s="22"/>
      <c r="I38" s="23">
        <f t="shared" si="2"/>
        <v>0</v>
      </c>
      <c r="J38" s="35">
        <v>0.05</v>
      </c>
      <c r="K38" s="36">
        <f t="shared" si="1"/>
        <v>0</v>
      </c>
      <c r="L38" s="25">
        <f t="shared" si="3"/>
        <v>0</v>
      </c>
      <c r="M38" s="26"/>
    </row>
    <row r="39" spans="1:13" ht="49.5" customHeight="1" x14ac:dyDescent="0.25">
      <c r="A39" s="8">
        <v>31</v>
      </c>
      <c r="B39" s="53" t="s">
        <v>46</v>
      </c>
      <c r="C39" s="44">
        <v>150</v>
      </c>
      <c r="D39" s="44">
        <v>80</v>
      </c>
      <c r="E39" s="50">
        <v>80</v>
      </c>
      <c r="F39" s="46">
        <f t="shared" si="4"/>
        <v>310</v>
      </c>
      <c r="G39" s="49" t="s">
        <v>4</v>
      </c>
      <c r="H39" s="22"/>
      <c r="I39" s="23">
        <f t="shared" si="2"/>
        <v>0</v>
      </c>
      <c r="J39" s="35">
        <v>0.05</v>
      </c>
      <c r="K39" s="36">
        <f t="shared" si="1"/>
        <v>0</v>
      </c>
      <c r="L39" s="25">
        <f t="shared" si="3"/>
        <v>0</v>
      </c>
      <c r="M39" s="26"/>
    </row>
    <row r="40" spans="1:13" ht="49.5" customHeight="1" x14ac:dyDescent="0.25">
      <c r="A40" s="8">
        <v>32</v>
      </c>
      <c r="B40" s="53" t="s">
        <v>42</v>
      </c>
      <c r="C40" s="44">
        <v>0</v>
      </c>
      <c r="D40" s="44">
        <v>10</v>
      </c>
      <c r="E40" s="50">
        <v>0</v>
      </c>
      <c r="F40" s="46">
        <f t="shared" si="4"/>
        <v>10</v>
      </c>
      <c r="G40" s="49" t="s">
        <v>4</v>
      </c>
      <c r="H40" s="22"/>
      <c r="I40" s="23">
        <f t="shared" si="2"/>
        <v>0</v>
      </c>
      <c r="J40" s="35">
        <v>0.05</v>
      </c>
      <c r="K40" s="36">
        <f t="shared" si="1"/>
        <v>0</v>
      </c>
      <c r="L40" s="25">
        <f t="shared" si="3"/>
        <v>0</v>
      </c>
      <c r="M40" s="26"/>
    </row>
    <row r="41" spans="1:13" ht="49.5" customHeight="1" x14ac:dyDescent="0.25">
      <c r="A41" s="8">
        <v>33</v>
      </c>
      <c r="B41" s="53" t="s">
        <v>56</v>
      </c>
      <c r="C41" s="44">
        <v>25</v>
      </c>
      <c r="D41" s="44">
        <v>0</v>
      </c>
      <c r="E41" s="50">
        <v>0</v>
      </c>
      <c r="F41" s="46">
        <f t="shared" si="4"/>
        <v>25</v>
      </c>
      <c r="G41" s="49" t="s">
        <v>4</v>
      </c>
      <c r="H41" s="22"/>
      <c r="I41" s="23">
        <f t="shared" si="2"/>
        <v>0</v>
      </c>
      <c r="J41" s="35">
        <v>0.05</v>
      </c>
      <c r="K41" s="36">
        <f t="shared" si="1"/>
        <v>0</v>
      </c>
      <c r="L41" s="25">
        <f t="shared" si="3"/>
        <v>0</v>
      </c>
      <c r="M41" s="26"/>
    </row>
    <row r="42" spans="1:13" ht="41.25" customHeight="1" x14ac:dyDescent="0.25">
      <c r="A42" s="8">
        <v>34</v>
      </c>
      <c r="B42" s="53" t="s">
        <v>10</v>
      </c>
      <c r="C42" s="44">
        <v>0</v>
      </c>
      <c r="D42" s="44">
        <v>25</v>
      </c>
      <c r="E42" s="48">
        <v>0</v>
      </c>
      <c r="F42" s="46">
        <f t="shared" si="4"/>
        <v>25</v>
      </c>
      <c r="G42" s="49" t="s">
        <v>4</v>
      </c>
      <c r="H42" s="22"/>
      <c r="I42" s="23">
        <f t="shared" si="2"/>
        <v>0</v>
      </c>
      <c r="J42" s="35">
        <v>0.05</v>
      </c>
      <c r="K42" s="36">
        <f t="shared" si="1"/>
        <v>0</v>
      </c>
      <c r="L42" s="25">
        <f t="shared" si="3"/>
        <v>0</v>
      </c>
      <c r="M42" s="26"/>
    </row>
    <row r="43" spans="1:13" ht="50.25" customHeight="1" x14ac:dyDescent="0.25">
      <c r="A43" s="8">
        <v>35</v>
      </c>
      <c r="B43" s="53" t="s">
        <v>48</v>
      </c>
      <c r="C43" s="44">
        <v>0</v>
      </c>
      <c r="D43" s="44">
        <v>0</v>
      </c>
      <c r="E43" s="48">
        <v>50</v>
      </c>
      <c r="F43" s="46">
        <f>SUM(C44:E44)</f>
        <v>0</v>
      </c>
      <c r="G43" s="49" t="s">
        <v>5</v>
      </c>
      <c r="H43" s="22"/>
      <c r="I43" s="23">
        <f t="shared" si="2"/>
        <v>0</v>
      </c>
      <c r="J43" s="35">
        <v>0.05</v>
      </c>
      <c r="K43" s="36">
        <f t="shared" si="1"/>
        <v>0</v>
      </c>
      <c r="L43" s="25">
        <f t="shared" si="3"/>
        <v>0</v>
      </c>
      <c r="M43" s="26"/>
    </row>
    <row r="44" spans="1:13" s="21" customFormat="1" ht="40.5" customHeight="1" x14ac:dyDescent="0.25">
      <c r="A44" s="6"/>
      <c r="B44" s="19" t="s">
        <v>52</v>
      </c>
      <c r="C44" s="57"/>
      <c r="D44" s="58"/>
      <c r="E44" s="58"/>
      <c r="F44" s="58"/>
      <c r="G44" s="59"/>
      <c r="H44" s="20"/>
      <c r="I44" s="23">
        <f>SUM(I9:I43)</f>
        <v>0</v>
      </c>
      <c r="J44" s="55"/>
      <c r="K44" s="56"/>
      <c r="L44" s="25">
        <f>SUM(L9:L42)</f>
        <v>0</v>
      </c>
    </row>
    <row r="45" spans="1:13" ht="15.75" x14ac:dyDescent="0.25">
      <c r="I45" s="24"/>
    </row>
    <row r="46" spans="1:13" ht="15.75" x14ac:dyDescent="0.25">
      <c r="I46" s="24"/>
      <c r="J46" s="12" t="s">
        <v>1</v>
      </c>
    </row>
    <row r="47" spans="1:13" x14ac:dyDescent="0.25">
      <c r="J47" s="12" t="s">
        <v>2</v>
      </c>
    </row>
  </sheetData>
  <sheetProtection algorithmName="SHA-512" hashValue="PiJHJNPUuikEBuXTeJtDIP2GgvWbhtSN1bF9SOdJ9VJpB5WgKRfXRWaOnlCEFY0j+VfJ2lAH0nUWDZfEBve7BQ==" saltValue="nECQA9DIb3vJikvom0c18Q==" spinCount="100000" sheet="1" selectLockedCells="1"/>
  <protectedRanges>
    <protectedRange algorithmName="SHA-512" hashValue="DM44cg7/OqUIqV0/XOL/cuF/3PZpayQZDx6SDfFJ490GUmSz+3eszIfVp5jP19C/qVs2k7fXfTYFJLO4GNyArQ==" saltValue="IaTxnqaM9Ug/iK6BpgCyqA==" spinCount="100000" sqref="A7:A44 B7:B43 C7:D44 I7:I44 K7:L44 J8 E7:G43" name="Rozstęp1"/>
  </protectedRanges>
  <mergeCells count="7">
    <mergeCell ref="J44:K44"/>
    <mergeCell ref="C44:G44"/>
    <mergeCell ref="K1:L1"/>
    <mergeCell ref="I2:K2"/>
    <mergeCell ref="A4:L4"/>
    <mergeCell ref="A3:L3"/>
    <mergeCell ref="A5:L5"/>
  </mergeCells>
  <pageMargins left="0.31496062992125984" right="0.31496062992125984" top="0.55118110236220474" bottom="0.55118110236220474" header="0.31496062992125984" footer="0.31496062992125984"/>
  <pageSetup paperSize="9" scale="60" firstPageNumber="0" orientation="portrait" verticalDpi="300" r:id="rId1"/>
  <rowBreaks count="1" manualBreakCount="1">
    <brk id="27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zał.1-nabiał</vt:lpstr>
      <vt:lpstr>'zał.1-nabiał'!Obszar_wydruku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Dorota</dc:creator>
  <cp:lastModifiedBy>CUW11</cp:lastModifiedBy>
  <cp:revision>4</cp:revision>
  <cp:lastPrinted>2025-12-03T11:59:08Z</cp:lastPrinted>
  <dcterms:created xsi:type="dcterms:W3CDTF">2017-12-07T20:20:53Z</dcterms:created>
  <dcterms:modified xsi:type="dcterms:W3CDTF">2025-12-04T06:40:20Z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Hewlett-Packard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